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6" sheetId="1" r:id="rId1"/>
  </sheets>
  <definedNames>
    <definedName name="_xlnm.Print_Area" localSheetId="0">'cuadro 6'!$A$1:$F$27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6" i="1"/>
  <c r="E21" i="1"/>
  <c r="D22" i="1"/>
  <c r="F13" i="1"/>
  <c r="F21" i="1"/>
  <c r="C12" i="1"/>
  <c r="C16" i="1"/>
  <c r="E16" i="1"/>
  <c r="E12" i="1"/>
  <c r="D17" i="1"/>
  <c r="F16" i="1"/>
  <c r="F12" i="1"/>
  <c r="B14" i="1"/>
  <c r="F14" i="1"/>
  <c r="C14" i="1"/>
  <c r="D24" i="1"/>
  <c r="E13" i="1"/>
  <c r="D18" i="1"/>
  <c r="B13" i="1"/>
  <c r="B21" i="1"/>
  <c r="C13" i="1"/>
  <c r="E14" i="1"/>
  <c r="D19" i="1"/>
  <c r="C21" i="1"/>
  <c r="D23" i="1"/>
  <c r="F20" i="1" l="1"/>
  <c r="F15" i="1"/>
  <c r="E20" i="1"/>
  <c r="E15" i="1"/>
  <c r="C11" i="1"/>
  <c r="C10" i="1"/>
  <c r="C15" i="1"/>
  <c r="B20" i="1"/>
  <c r="F11" i="1"/>
  <c r="D14" i="1"/>
  <c r="D21" i="1"/>
  <c r="D16" i="1"/>
  <c r="D13" i="1"/>
  <c r="E11" i="1"/>
  <c r="D12" i="1"/>
  <c r="B15" i="1"/>
  <c r="C20" i="1"/>
  <c r="B11" i="1"/>
  <c r="F10" i="1" l="1"/>
  <c r="B10" i="1"/>
  <c r="E10" i="1"/>
  <c r="D15" i="1"/>
  <c r="D20" i="1"/>
  <c r="D11" i="1"/>
  <c r="D10" i="1" l="1"/>
</calcChain>
</file>

<file path=xl/sharedStrings.xml><?xml version="1.0" encoding="utf-8"?>
<sst xmlns="http://schemas.openxmlformats.org/spreadsheetml/2006/main" count="31" uniqueCount="23">
  <si>
    <t>República de Panamá</t>
  </si>
  <si>
    <t>CONTRALORÍA GENERAL DE LA REPÚBLICA</t>
  </si>
  <si>
    <t>Instituto Nacional de Estadística y Censo</t>
  </si>
  <si>
    <t>HOTELES Y RESTAURANTES</t>
  </si>
  <si>
    <t>(Empresas con cinco y más personas empleadas)</t>
  </si>
  <si>
    <t>Región y trimestre</t>
  </si>
  <si>
    <t>Remuneraciones pagadas</t>
  </si>
  <si>
    <t>Ingresos por:</t>
  </si>
  <si>
    <t>Actividad principal</t>
  </si>
  <si>
    <t>Otros ingresos</t>
  </si>
  <si>
    <t>TOTAL DE LA REPÚBLICA</t>
  </si>
  <si>
    <t>Primer trimestre</t>
  </si>
  <si>
    <t>Enero</t>
  </si>
  <si>
    <t>Febrero</t>
  </si>
  <si>
    <t>Marzo</t>
  </si>
  <si>
    <t>Panamá</t>
  </si>
  <si>
    <t>Resto del país</t>
  </si>
  <si>
    <t xml:space="preserve">NOTA:  Las diferencias en los valores obedecen al redondeo en el procesamiento automático de los datos.  </t>
  </si>
  <si>
    <t>(1) El total de personal empleado es un promedio de los 3 meses.</t>
  </si>
  <si>
    <t>Miles de balboas</t>
  </si>
  <si>
    <t>Ingresos 
totales</t>
  </si>
  <si>
    <t>Personal 
empleado (1)</t>
  </si>
  <si>
    <t xml:space="preserve">Cuadro 6. PERSONAL EMPLEADO, REMUNERACIONES PAGADAS E INGRESOS TOTALES EN LA REPÚBLICA, SEGÚN REGIÓN Y TRIMESTRE, ENCUESTA ECONÓMICA TRIMESTRAL: ENERO-MARZO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</si>
</sst>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2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left" indent="1"/>
    </xf>
    <xf numFmtId="0" fontId="1" fillId="2" borderId="0" xfId="1" applyFont="1" applyFill="1" applyAlignment="1">
      <alignment horizontal="left" vertical="center" indent="1"/>
    </xf>
    <xf numFmtId="0" fontId="1" fillId="2" borderId="0" xfId="1" applyFont="1" applyFill="1" applyAlignment="1">
      <alignment horizontal="left" vertical="center" indent="2"/>
    </xf>
    <xf numFmtId="0" fontId="1" fillId="2" borderId="0" xfId="1" applyFont="1" applyFill="1" applyAlignment="1">
      <alignment horizontal="left" vertical="center" indent="3"/>
    </xf>
    <xf numFmtId="0" fontId="1" fillId="2" borderId="0" xfId="1" applyFont="1" applyFill="1" applyBorder="1" applyAlignment="1">
      <alignment horizontal="left" vertical="center" indent="3"/>
    </xf>
    <xf numFmtId="0" fontId="1" fillId="2" borderId="4" xfId="1" applyFont="1" applyFill="1" applyBorder="1" applyAlignment="1">
      <alignment horizontal="left" vertical="center" indent="3"/>
    </xf>
    <xf numFmtId="0" fontId="1" fillId="4" borderId="0" xfId="0" applyFont="1" applyFill="1"/>
    <xf numFmtId="3" fontId="1" fillId="2" borderId="0" xfId="0" applyNumberFormat="1" applyFont="1" applyFill="1"/>
    <xf numFmtId="0" fontId="1" fillId="4" borderId="0" xfId="1" applyFont="1" applyFill="1"/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0" fontId="0" fillId="4" borderId="0" xfId="0" applyFill="1"/>
    <xf numFmtId="0" fontId="0" fillId="5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7914"/>
  </sheetPr>
  <dimension ref="A1:AB100"/>
  <sheetViews>
    <sheetView tabSelected="1" topLeftCell="A4" zoomScaleNormal="100" zoomScaleSheetLayoutView="100" workbookViewId="0">
      <selection activeCell="M8" sqref="M8"/>
    </sheetView>
  </sheetViews>
  <sheetFormatPr baseColWidth="10" defaultRowHeight="12.75" x14ac:dyDescent="0.2"/>
  <cols>
    <col min="1" max="1" width="30.7109375" customWidth="1"/>
    <col min="2" max="2" width="14.7109375" customWidth="1"/>
    <col min="3" max="3" width="16.140625" customWidth="1"/>
    <col min="4" max="6" width="14.7109375" customWidth="1"/>
    <col min="7" max="7" width="1.5703125" customWidth="1"/>
  </cols>
  <sheetData>
    <row r="1" spans="1:28" x14ac:dyDescent="0.2">
      <c r="A1" s="25" t="s">
        <v>0</v>
      </c>
      <c r="B1" s="25"/>
      <c r="C1" s="25"/>
      <c r="D1" s="25"/>
      <c r="E1" s="25"/>
      <c r="F1" s="25"/>
      <c r="G1" s="23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x14ac:dyDescent="0.2">
      <c r="A2" s="26" t="s">
        <v>1</v>
      </c>
      <c r="B2" s="26"/>
      <c r="C2" s="26"/>
      <c r="D2" s="26"/>
      <c r="E2" s="26"/>
      <c r="F2" s="26"/>
      <c r="G2" s="23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x14ac:dyDescent="0.2">
      <c r="A3" s="25" t="s">
        <v>2</v>
      </c>
      <c r="B3" s="25"/>
      <c r="C3" s="25"/>
      <c r="D3" s="25"/>
      <c r="E3" s="25"/>
      <c r="F3" s="25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customHeight="1" x14ac:dyDescent="0.2">
      <c r="A4" s="27" t="s">
        <v>3</v>
      </c>
      <c r="B4" s="27"/>
      <c r="C4" s="27"/>
      <c r="D4" s="27"/>
      <c r="E4" s="27"/>
      <c r="F4" s="27"/>
      <c r="G4" s="23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7.95" customHeight="1" x14ac:dyDescent="0.2">
      <c r="A5" s="28" t="s">
        <v>22</v>
      </c>
      <c r="B5" s="28"/>
      <c r="C5" s="28"/>
      <c r="D5" s="28"/>
      <c r="E5" s="28"/>
      <c r="F5" s="28"/>
      <c r="G5" s="23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8" customHeight="1" x14ac:dyDescent="0.2">
      <c r="A6" s="29" t="s">
        <v>4</v>
      </c>
      <c r="B6" s="29"/>
      <c r="C6" s="29"/>
      <c r="D6" s="29"/>
      <c r="E6" s="29"/>
      <c r="F6" s="29"/>
      <c r="G6" s="23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ht="27.95" customHeight="1" x14ac:dyDescent="0.2">
      <c r="A7" s="30" t="s">
        <v>5</v>
      </c>
      <c r="B7" s="31" t="s">
        <v>21</v>
      </c>
      <c r="C7" s="31" t="s">
        <v>19</v>
      </c>
      <c r="D7" s="31"/>
      <c r="E7" s="31"/>
      <c r="F7" s="3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ht="27.95" customHeight="1" x14ac:dyDescent="0.2">
      <c r="A8" s="30"/>
      <c r="B8" s="31"/>
      <c r="C8" s="31" t="s">
        <v>6</v>
      </c>
      <c r="D8" s="31" t="s">
        <v>20</v>
      </c>
      <c r="E8" s="33" t="s">
        <v>7</v>
      </c>
      <c r="F8" s="34"/>
      <c r="G8" s="23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27.95" customHeight="1" x14ac:dyDescent="0.2">
      <c r="A9" s="30"/>
      <c r="B9" s="31"/>
      <c r="C9" s="31"/>
      <c r="D9" s="31"/>
      <c r="E9" s="13" t="s">
        <v>8</v>
      </c>
      <c r="F9" s="12" t="s">
        <v>9</v>
      </c>
      <c r="G9" s="2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ht="33" customHeight="1" x14ac:dyDescent="0.2">
      <c r="A10" s="1" t="s">
        <v>10</v>
      </c>
      <c r="B10" s="14">
        <f>AVERAGE(B11)</f>
        <v>39651.734033333334</v>
      </c>
      <c r="C10" s="14">
        <f>+C11</f>
        <v>121066.7219071</v>
      </c>
      <c r="D10" s="14">
        <f>+D11</f>
        <v>603161.27614650002</v>
      </c>
      <c r="E10" s="14">
        <f>+E11</f>
        <v>576644.66338779998</v>
      </c>
      <c r="F10" s="15">
        <f>+F11</f>
        <v>26516.612758700001</v>
      </c>
      <c r="G10" s="23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ht="33" customHeight="1" x14ac:dyDescent="0.2">
      <c r="A11" s="2" t="s">
        <v>11</v>
      </c>
      <c r="B11" s="14">
        <f>+AVERAGE(B12,B13,B14)</f>
        <v>39651.734033333334</v>
      </c>
      <c r="C11" s="14">
        <f>+C12+C13+C14</f>
        <v>121066.7219071</v>
      </c>
      <c r="D11" s="14">
        <f>+D12+D13+D14</f>
        <v>603161.27614650002</v>
      </c>
      <c r="E11" s="14">
        <f>+E12+E13+E14</f>
        <v>576644.66338779998</v>
      </c>
      <c r="F11" s="15">
        <f>+F12+F13+F14</f>
        <v>26516.612758700001</v>
      </c>
      <c r="G11" s="23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x14ac:dyDescent="0.2">
      <c r="A12" s="3" t="s">
        <v>12</v>
      </c>
      <c r="B12" s="16">
        <f t="shared" ref="B12:C14" si="0">SUM(B17,B22)</f>
        <v>39649.462</v>
      </c>
      <c r="C12" s="16">
        <f t="shared" si="0"/>
        <v>42779.397941499999</v>
      </c>
      <c r="D12" s="16">
        <f>+E12+F12</f>
        <v>209754.0317195</v>
      </c>
      <c r="E12" s="16">
        <f t="shared" ref="E12:F14" si="1">+E17+E22</f>
        <v>201318.41150819999</v>
      </c>
      <c r="F12" s="17">
        <f t="shared" si="1"/>
        <v>8435.6202112999999</v>
      </c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x14ac:dyDescent="0.2">
      <c r="A13" s="3" t="s">
        <v>13</v>
      </c>
      <c r="B13" s="16">
        <f t="shared" si="0"/>
        <v>39696.825299999997</v>
      </c>
      <c r="C13" s="16">
        <f t="shared" si="0"/>
        <v>38730.190037300003</v>
      </c>
      <c r="D13" s="16">
        <f>+E13+F13</f>
        <v>194305.21299159998</v>
      </c>
      <c r="E13" s="16">
        <f t="shared" si="1"/>
        <v>185049.30238199999</v>
      </c>
      <c r="F13" s="17">
        <f t="shared" si="1"/>
        <v>9255.9106095999996</v>
      </c>
      <c r="G13" s="23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x14ac:dyDescent="0.2">
      <c r="A14" s="3" t="s">
        <v>14</v>
      </c>
      <c r="B14" s="16">
        <f t="shared" si="0"/>
        <v>39608.914799999999</v>
      </c>
      <c r="C14" s="16">
        <f t="shared" si="0"/>
        <v>39557.133928299998</v>
      </c>
      <c r="D14" s="16">
        <f>+E14+F14</f>
        <v>199102.03143540001</v>
      </c>
      <c r="E14" s="16">
        <f t="shared" si="1"/>
        <v>190276.9494976</v>
      </c>
      <c r="F14" s="17">
        <f t="shared" si="1"/>
        <v>8825.0819378000015</v>
      </c>
      <c r="G14" s="2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33" customHeight="1" x14ac:dyDescent="0.2">
      <c r="A15" s="4" t="s">
        <v>15</v>
      </c>
      <c r="B15" s="14">
        <f>AVERAGE(B16)</f>
        <v>29949.600000000002</v>
      </c>
      <c r="C15" s="14">
        <f>+C16</f>
        <v>92940.57415</v>
      </c>
      <c r="D15" s="14">
        <f>+D16</f>
        <v>457465.44439999998</v>
      </c>
      <c r="E15" s="14">
        <f>+E16</f>
        <v>444256.00640000001</v>
      </c>
      <c r="F15" s="15">
        <f>+F16</f>
        <v>13209.438000000002</v>
      </c>
      <c r="G15" s="23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ht="33" customHeight="1" x14ac:dyDescent="0.2">
      <c r="A16" s="5" t="s">
        <v>11</v>
      </c>
      <c r="B16" s="14">
        <f>+AVERAGE(B17,B18,B19)</f>
        <v>29949.600000000002</v>
      </c>
      <c r="C16" s="14">
        <f>+C17+C18+C19</f>
        <v>92940.57415</v>
      </c>
      <c r="D16" s="14">
        <f>+D17+D18+D19</f>
        <v>457465.44439999998</v>
      </c>
      <c r="E16" s="14">
        <f>+E17+E18+E19</f>
        <v>444256.00640000001</v>
      </c>
      <c r="F16" s="15">
        <f>+F17+F18+F19</f>
        <v>13209.438000000002</v>
      </c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x14ac:dyDescent="0.2">
      <c r="A17" s="6" t="s">
        <v>12</v>
      </c>
      <c r="B17" s="18">
        <v>30070.799999999999</v>
      </c>
      <c r="C17" s="18">
        <v>33240.6613</v>
      </c>
      <c r="D17" s="16">
        <f>+E17+F17</f>
        <v>157192.60264999999</v>
      </c>
      <c r="E17" s="18">
        <v>153043.99609999999</v>
      </c>
      <c r="F17" s="19">
        <v>4148.6065500000004</v>
      </c>
      <c r="G17" s="23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x14ac:dyDescent="0.2">
      <c r="A18" s="6" t="s">
        <v>13</v>
      </c>
      <c r="B18" s="16">
        <v>29976</v>
      </c>
      <c r="C18" s="16">
        <v>29627.004000000001</v>
      </c>
      <c r="D18" s="16">
        <f>+E18+F18</f>
        <v>147108.9823</v>
      </c>
      <c r="E18" s="16">
        <v>142376.04459999999</v>
      </c>
      <c r="F18" s="17">
        <v>4732.9377000000004</v>
      </c>
      <c r="G18" s="23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x14ac:dyDescent="0.2">
      <c r="A19" s="6" t="s">
        <v>14</v>
      </c>
      <c r="B19" s="16">
        <v>29802</v>
      </c>
      <c r="C19" s="16">
        <v>30072.90885</v>
      </c>
      <c r="D19" s="16">
        <f>+E19+F19</f>
        <v>153163.85944999999</v>
      </c>
      <c r="E19" s="16">
        <v>148835.9657</v>
      </c>
      <c r="F19" s="17">
        <v>4327.8937500000002</v>
      </c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ht="33" customHeight="1" x14ac:dyDescent="0.2">
      <c r="A20" s="4" t="s">
        <v>16</v>
      </c>
      <c r="B20" s="14">
        <f>AVERAGE(B21)</f>
        <v>9702.1340333333337</v>
      </c>
      <c r="C20" s="20">
        <f>+C21</f>
        <v>28126.1477571</v>
      </c>
      <c r="D20" s="14">
        <f>+D21</f>
        <v>145695.83174649999</v>
      </c>
      <c r="E20" s="14">
        <f>+E21</f>
        <v>132388.6569878</v>
      </c>
      <c r="F20" s="15">
        <f>+F21</f>
        <v>13307.174758700001</v>
      </c>
      <c r="G20" s="23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ht="33" customHeight="1" x14ac:dyDescent="0.2">
      <c r="A21" s="5" t="s">
        <v>11</v>
      </c>
      <c r="B21" s="14">
        <f>+AVERAGE(B22,B23,B24)</f>
        <v>9702.1340333333337</v>
      </c>
      <c r="C21" s="14">
        <f>+C22+C23+C24</f>
        <v>28126.1477571</v>
      </c>
      <c r="D21" s="14">
        <f>+D22+D23+D24</f>
        <v>145695.83174649999</v>
      </c>
      <c r="E21" s="14">
        <f>+E22+E23+E24</f>
        <v>132388.6569878</v>
      </c>
      <c r="F21" s="15">
        <f>+F22+F23+F24</f>
        <v>13307.174758700001</v>
      </c>
      <c r="G21" s="23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x14ac:dyDescent="0.2">
      <c r="A22" s="6" t="s">
        <v>12</v>
      </c>
      <c r="B22" s="16">
        <v>9578.6620000000003</v>
      </c>
      <c r="C22" s="16">
        <v>9538.7366414999997</v>
      </c>
      <c r="D22" s="16">
        <f>+E22+F22</f>
        <v>52561.429069500002</v>
      </c>
      <c r="E22" s="16">
        <v>48274.415408200002</v>
      </c>
      <c r="F22" s="17">
        <v>4287.0136613000004</v>
      </c>
      <c r="G22" s="23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x14ac:dyDescent="0.2">
      <c r="A23" s="7" t="s">
        <v>13</v>
      </c>
      <c r="B23" s="16">
        <v>9720.8253000000004</v>
      </c>
      <c r="C23" s="16">
        <v>9103.1860373</v>
      </c>
      <c r="D23" s="16">
        <f>+E23+F23</f>
        <v>47196.230691600002</v>
      </c>
      <c r="E23" s="16">
        <v>42673.257782000001</v>
      </c>
      <c r="F23" s="17">
        <v>4522.9729096000001</v>
      </c>
      <c r="G23" s="23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x14ac:dyDescent="0.2">
      <c r="A24" s="7" t="s">
        <v>14</v>
      </c>
      <c r="B24" s="16">
        <v>9806.9148000000005</v>
      </c>
      <c r="C24" s="16">
        <v>9484.2250783</v>
      </c>
      <c r="D24" s="16">
        <f>+E24+F24</f>
        <v>45938.171985399997</v>
      </c>
      <c r="E24" s="16">
        <v>41440.983797599998</v>
      </c>
      <c r="F24" s="17">
        <v>4497.1881878000004</v>
      </c>
      <c r="G24" s="23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ht="6" customHeight="1" x14ac:dyDescent="0.2">
      <c r="A25" s="8"/>
      <c r="B25" s="21"/>
      <c r="C25" s="21"/>
      <c r="D25" s="21"/>
      <c r="E25" s="21"/>
      <c r="F25" s="22"/>
      <c r="G25" s="23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ht="15.95" customHeight="1" x14ac:dyDescent="0.2">
      <c r="A26" s="9" t="s">
        <v>17</v>
      </c>
      <c r="B26" s="10"/>
      <c r="C26" s="10"/>
      <c r="D26" s="10"/>
      <c r="E26" s="10"/>
      <c r="F26" s="10"/>
      <c r="G26" s="23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12.95" customHeight="1" x14ac:dyDescent="0.2">
      <c r="A27" s="11" t="s">
        <v>18</v>
      </c>
      <c r="B27" s="10"/>
      <c r="C27" s="10"/>
      <c r="D27" s="10"/>
      <c r="E27" s="10"/>
      <c r="F27" s="10"/>
      <c r="G27" s="23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x14ac:dyDescent="0.2">
      <c r="A28" s="23"/>
      <c r="B28" s="23"/>
      <c r="C28" s="23"/>
      <c r="D28" s="23"/>
      <c r="E28" s="23"/>
      <c r="F28" s="23"/>
      <c r="G28" s="23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1:28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spans="1:28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spans="1:28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spans="1:28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spans="1:28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spans="1:28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spans="1:28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spans="1:28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spans="1:28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spans="1:28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spans="1:28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spans="1:28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spans="1:28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spans="1:28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spans="1:28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spans="1:28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1:28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spans="1:28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spans="1:28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spans="1:28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spans="1:28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spans="1:28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spans="1:28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spans="1:28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spans="1:28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spans="1:28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spans="1:28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spans="1:28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spans="1:28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spans="1:28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spans="1:28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spans="1:28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spans="1:28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</sheetData>
  <mergeCells count="12">
    <mergeCell ref="A6:F6"/>
    <mergeCell ref="A7:A9"/>
    <mergeCell ref="B7:B9"/>
    <mergeCell ref="C7:F7"/>
    <mergeCell ref="C8:C9"/>
    <mergeCell ref="D8:D9"/>
    <mergeCell ref="E8:F8"/>
    <mergeCell ref="A1:F1"/>
    <mergeCell ref="A2:F2"/>
    <mergeCell ref="A3:F3"/>
    <mergeCell ref="A4:F4"/>
    <mergeCell ref="A5:F5"/>
  </mergeCells>
  <printOptions horizontalCentered="1"/>
  <pageMargins left="0.47244094488188981" right="0.47244094488188981" top="0.98425196850393704" bottom="0.39370078740157483" header="0" footer="0"/>
  <pageSetup scale="90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6</vt:lpstr>
      <vt:lpstr>'cuadro 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2026-07-28T13:53:00Z</cp:lastPrinted>
  <dcterms:created xsi:type="dcterms:W3CDTF">2026-07-16T13:16:20Z</dcterms:created>
  <dcterms:modified xsi:type="dcterms:W3CDTF">2026-07-30T13:32:16Z</dcterms:modified>
</cp:coreProperties>
</file>